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uropawahl 2019\Homepage\"/>
    </mc:Choice>
  </mc:AlternateContent>
  <xr:revisionPtr revIDLastSave="0" documentId="8_{ACEB8E34-4F16-4759-8F6B-669596767D7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46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7" i="1" l="1"/>
  <c r="E5" i="1"/>
  <c r="C47" i="1" l="1"/>
  <c r="D47" i="1"/>
  <c r="E47" i="1" l="1"/>
  <c r="E49" i="1" s="1"/>
  <c r="A52" i="1" s="1"/>
  <c r="A51" i="1" l="1"/>
  <c r="A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Herbert Schibelka</author>
    <author>Schibelka</author>
  </authors>
  <commentList>
    <comment ref="C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Herbert Schibelka: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(1. Arbeitsschritt) 
Alle Stimmzettel in der Urne zählen und das Ergbnis notieren.
Dann:
nach Wahlvorschlägen und ungekennzeichneten Stimmen stapeln und zählen;
Deswegen 
a)  </t>
        </r>
        <r>
          <rPr>
            <sz val="10"/>
            <color indexed="10"/>
            <rFont val="Tahoma"/>
            <family val="2"/>
          </rPr>
          <t xml:space="preserve">höchstens </t>
        </r>
        <r>
          <rPr>
            <b/>
            <sz val="14"/>
            <color indexed="10"/>
            <rFont val="Tahoma"/>
            <family val="2"/>
          </rPr>
          <t>40</t>
        </r>
        <r>
          <rPr>
            <sz val="10"/>
            <color indexed="10"/>
            <rFont val="Tahoma"/>
            <family val="2"/>
          </rPr>
          <t xml:space="preserve"> Stapel nach Wahlvorschlägen
b) </t>
        </r>
        <r>
          <rPr>
            <b/>
            <sz val="10"/>
            <color indexed="10"/>
            <rFont val="Tahoma"/>
            <family val="2"/>
          </rPr>
          <t>+ 1</t>
        </r>
        <r>
          <rPr>
            <sz val="10"/>
            <color indexed="10"/>
            <rFont val="Tahoma"/>
            <family val="2"/>
          </rPr>
          <t xml:space="preserve"> Stapel mit ungekennzeichneten Stimmzetteln
c) + </t>
        </r>
        <r>
          <rPr>
            <b/>
            <sz val="10"/>
            <color indexed="10"/>
            <rFont val="Tahoma"/>
            <family val="2"/>
          </rPr>
          <t>1</t>
        </r>
        <r>
          <rPr>
            <sz val="10"/>
            <color indexed="10"/>
            <rFont val="Tahoma"/>
            <family val="2"/>
          </rPr>
          <t xml:space="preserve"> Stapel Stimmenzettelumschläge mit
mehreren Stimmzetteln(Beschluss-Stimmzettel)
(ZSII), über die noch zu beschleßen sein wird
d) Stimmenzettelumschläge und Stimmzettel, die Anlass zu Bedenken geben (Beschluss-Stimmzettel)
(ZSII)
Der Stapel zu c) und d) wurde ausgesondert und von einem vom Wahlvorsteher dazu bestimmten Beisitzer in Verwahrung genommen.
Bildung der Zwischenzumme I (ZS I) aus Stapel a) und b)
</t>
        </r>
        <r>
          <rPr>
            <sz val="10"/>
            <color indexed="81"/>
            <rFont val="Tahoma"/>
            <family val="2"/>
          </rPr>
          <t xml:space="preserve">Zählergebnis in ZSI eintragen 
ZSI C  = ungültige Stimmen (unkennzeichnete Stimmzettel)
ZSI D1, D2 usw. = Wahlvorschlag
ZSI D = Summe der gültigen Stimmen
</t>
        </r>
        <r>
          <rPr>
            <sz val="10"/>
            <color indexed="10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Legen Sie diese Stapel sortiert zur Seite, Sie benötigen sie zurzeit nicht mehr
Es folgt der 2. Arbeitsschritt</t>
        </r>
      </text>
    </comment>
    <comment ref="D4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(2. Arbeitsschritt)
</t>
        </r>
        <r>
          <rPr>
            <b/>
            <sz val="10"/>
            <color indexed="81"/>
            <rFont val="Tahoma"/>
            <family val="2"/>
          </rPr>
          <t>Zwischensummenbildung II)</t>
        </r>
        <r>
          <rPr>
            <sz val="10"/>
            <color indexed="81"/>
            <rFont val="Tahoma"/>
            <family val="2"/>
          </rPr>
          <t xml:space="preserve">
Stapel C) und d) sortieren nach gültigen Stimmen für den Wahlvorschlage und ungültigen Stimmen (je Stimmzettel ist 1 Beschluss erforderlich. </t>
        </r>
        <r>
          <rPr>
            <sz val="18"/>
            <color indexed="81"/>
            <rFont val="Tahoma"/>
            <family val="2"/>
          </rPr>
          <t>Das Abstimmungsergebnis auf der Rückseite vermerken, Stimmzettel forlaufend Nummerieren.</t>
        </r>
        <r>
          <rPr>
            <sz val="10"/>
            <color indexed="81"/>
            <rFont val="Tahoma"/>
            <family val="2"/>
          </rPr>
          <t xml:space="preserve">
Höchstens </t>
        </r>
        <r>
          <rPr>
            <sz val="26"/>
            <color indexed="81"/>
            <rFont val="Tahoma"/>
            <family val="2"/>
          </rPr>
          <t>40</t>
        </r>
        <r>
          <rPr>
            <b/>
            <sz val="16"/>
            <color indexed="81"/>
            <rFont val="Tahoma"/>
            <family val="2"/>
          </rPr>
          <t>!!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 xml:space="preserve">Stapel nach Wahlvorschlägen
</t>
        </r>
        <r>
          <rPr>
            <b/>
            <sz val="12"/>
            <color indexed="81"/>
            <rFont val="Tahoma"/>
            <family val="2"/>
          </rPr>
          <t>+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10"/>
            <color indexed="81"/>
            <rFont val="Tahoma"/>
            <family val="2"/>
          </rPr>
          <t xml:space="preserve"> Stapel ungültiger Stimme
Zählergebnis in </t>
        </r>
        <r>
          <rPr>
            <b/>
            <sz val="10"/>
            <color indexed="17"/>
            <rFont val="Tahoma"/>
            <family val="2"/>
          </rPr>
          <t>ZSII</t>
        </r>
        <r>
          <rPr>
            <sz val="10"/>
            <color indexed="81"/>
            <rFont val="Tahoma"/>
            <family val="2"/>
          </rPr>
          <t xml:space="preserve"> eintragen 
ZSII C = ungültige Stimmen
ZSII D1, D2 usw. = Wahlvorschlag
ZSII D = Summe der durch Beschluüsse für gültig erklärten Stimmen für den Wahlvorschlag
</t>
        </r>
        <r>
          <rPr>
            <b/>
            <sz val="10"/>
            <color indexed="81"/>
            <rFont val="Tahoma"/>
            <family val="2"/>
          </rPr>
          <t xml:space="preserve">
Wenn die Addition in der Spalte "Insgesamt" korrekt ist, dann fügen Sie diese Stimmzettel der Niederschrift hinzu.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50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Schibelka:</t>
        </r>
        <r>
          <rPr>
            <sz val="10"/>
            <color indexed="81"/>
            <rFont val="Tahoma"/>
            <family val="2"/>
          </rPr>
          <t xml:space="preserve">
Aussage gilt nur dann, wenn Werte in 
ZS I </t>
        </r>
        <r>
          <rPr>
            <b/>
            <sz val="10"/>
            <color indexed="81"/>
            <rFont val="Tahoma"/>
            <family val="2"/>
          </rPr>
          <t>und</t>
        </r>
        <r>
          <rPr>
            <sz val="10"/>
            <color indexed="81"/>
            <rFont val="Tahoma"/>
            <family val="2"/>
          </rPr>
          <t xml:space="preserve"> ZS II eingetragen sind</t>
        </r>
      </text>
    </comment>
  </commentList>
</comments>
</file>

<file path=xl/sharedStrings.xml><?xml version="1.0" encoding="utf-8"?>
<sst xmlns="http://schemas.openxmlformats.org/spreadsheetml/2006/main" count="95" uniqueCount="95">
  <si>
    <t>SPD</t>
  </si>
  <si>
    <t>CDU</t>
  </si>
  <si>
    <t>FDP</t>
  </si>
  <si>
    <t>NPD</t>
  </si>
  <si>
    <t>ungültige</t>
  </si>
  <si>
    <t>D</t>
  </si>
  <si>
    <t>B</t>
  </si>
  <si>
    <t>Insgesamt</t>
  </si>
  <si>
    <t>D 1</t>
  </si>
  <si>
    <t>D 2</t>
  </si>
  <si>
    <t>D 3</t>
  </si>
  <si>
    <t>D 4</t>
  </si>
  <si>
    <t>D 5</t>
  </si>
  <si>
    <t>D 6</t>
  </si>
  <si>
    <t>D 7</t>
  </si>
  <si>
    <t>D 8</t>
  </si>
  <si>
    <t>D 9</t>
  </si>
  <si>
    <t>D 10</t>
  </si>
  <si>
    <t>D 11</t>
  </si>
  <si>
    <t>D 12</t>
  </si>
  <si>
    <t>D 13</t>
  </si>
  <si>
    <t>D 14</t>
  </si>
  <si>
    <t>D 15</t>
  </si>
  <si>
    <t>D 16</t>
  </si>
  <si>
    <t>D 17</t>
  </si>
  <si>
    <t>D 18</t>
  </si>
  <si>
    <t>D 19</t>
  </si>
  <si>
    <t>D 20</t>
  </si>
  <si>
    <t>D 21</t>
  </si>
  <si>
    <t>D 22</t>
  </si>
  <si>
    <t>D 23</t>
  </si>
  <si>
    <t>D 24</t>
  </si>
  <si>
    <t>C</t>
  </si>
  <si>
    <t>gültige Erstimmen</t>
  </si>
  <si>
    <t>Wähler im Wahllokal</t>
  </si>
  <si>
    <t>B 1</t>
  </si>
  <si>
    <t>GRÜNE</t>
  </si>
  <si>
    <t>C + D = B</t>
  </si>
  <si>
    <t>Volksabstimmung</t>
  </si>
  <si>
    <t>DIE LINKE</t>
  </si>
  <si>
    <t>Die PARTEI</t>
  </si>
  <si>
    <t>PIRATEN</t>
  </si>
  <si>
    <t>ÖDP</t>
  </si>
  <si>
    <t>MLPD</t>
  </si>
  <si>
    <t>AfD</t>
  </si>
  <si>
    <t>FREIE WÄHLER</t>
  </si>
  <si>
    <t>BGE</t>
  </si>
  <si>
    <t>DKP</t>
  </si>
  <si>
    <t>Gesundheitsforschung</t>
  </si>
  <si>
    <t>darunter mit Wahlschein</t>
  </si>
  <si>
    <t>SGP</t>
  </si>
  <si>
    <t>Die Humanisten</t>
  </si>
  <si>
    <t>Tierschutzpartei</t>
  </si>
  <si>
    <t>FAMILIE</t>
  </si>
  <si>
    <t>BP</t>
  </si>
  <si>
    <t>TIERSCHUTZ hier!</t>
  </si>
  <si>
    <t>Tierschutzalianz</t>
  </si>
  <si>
    <t>Bündnis C</t>
  </si>
  <si>
    <t>BIG</t>
  </si>
  <si>
    <t>DIE DIREKTE!</t>
  </si>
  <si>
    <t>Demokratie in Europa - DiEM25</t>
  </si>
  <si>
    <t>III. Weg</t>
  </si>
  <si>
    <t>Die Grauen</t>
  </si>
  <si>
    <t>DIE RECHTE</t>
  </si>
  <si>
    <t>DIE VIOLETTEN</t>
  </si>
  <si>
    <t>LIEBE</t>
  </si>
  <si>
    <t>DIE FRAUEN</t>
  </si>
  <si>
    <t>Graue Panther</t>
  </si>
  <si>
    <t>LKR - Bernd Lucke und die Liberal-Konservativen Reformer</t>
  </si>
  <si>
    <t>MENSCHLICHE WELT</t>
  </si>
  <si>
    <t>NL</t>
  </si>
  <si>
    <t>ÖkoLinX</t>
  </si>
  <si>
    <t>PARTEI FÜR DIE TIERE</t>
  </si>
  <si>
    <t>Volt</t>
  </si>
  <si>
    <t>D 25</t>
  </si>
  <si>
    <t>D 26</t>
  </si>
  <si>
    <t>D 27</t>
  </si>
  <si>
    <t>D 28</t>
  </si>
  <si>
    <t>D 29</t>
  </si>
  <si>
    <t>D 30</t>
  </si>
  <si>
    <t>D 31</t>
  </si>
  <si>
    <t>D 32</t>
  </si>
  <si>
    <t>D 33</t>
  </si>
  <si>
    <t>D 34</t>
  </si>
  <si>
    <t>D 35</t>
  </si>
  <si>
    <t>D 36</t>
  </si>
  <si>
    <t>D 37</t>
  </si>
  <si>
    <t>D 38</t>
  </si>
  <si>
    <t>D 39</t>
  </si>
  <si>
    <t>D 40</t>
  </si>
  <si>
    <t>größer/kleiner als B</t>
  </si>
  <si>
    <r>
      <t>ZS I</t>
    </r>
    <r>
      <rPr>
        <sz val="10"/>
        <color indexed="9"/>
        <rFont val="Arial"/>
        <family val="2"/>
      </rPr>
      <t xml:space="preserve">                    </t>
    </r>
    <r>
      <rPr>
        <b/>
        <sz val="8"/>
        <color indexed="9"/>
        <rFont val="Arial"/>
        <family val="2"/>
      </rPr>
      <t xml:space="preserve"> (1. Arbeitsschritt) eindeutige Stimmzettel für den Wahlvorschlag oder Stimmzettel wurde ungekennzeichnet abgegeben;        </t>
    </r>
  </si>
  <si>
    <r>
      <t>ZS II</t>
    </r>
    <r>
      <rPr>
        <sz val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     </t>
    </r>
    <r>
      <rPr>
        <b/>
        <sz val="8"/>
        <rFont val="Arial"/>
        <family val="2"/>
      </rPr>
      <t xml:space="preserve">  (2. Arbeitsschritt) Zählung der unklaren Stimmzettel - Beschluss-Stimmzettel)</t>
    </r>
  </si>
  <si>
    <t>Stimmen</t>
  </si>
  <si>
    <t>Wähler insgesamt (Stimmzettelumschläge in der Wahlurne)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</si>
</sst>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81"/>
      <name val="Tahoma"/>
      <family val="2"/>
    </font>
    <font>
      <b/>
      <sz val="10"/>
      <color indexed="10"/>
      <name val="Tahoma"/>
      <family val="2"/>
    </font>
    <font>
      <b/>
      <sz val="12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17"/>
      <name val="Tahoma"/>
      <family val="2"/>
    </font>
    <font>
      <sz val="10"/>
      <color indexed="10"/>
      <name val="Tahoma"/>
      <family val="2"/>
    </font>
    <font>
      <b/>
      <sz val="14"/>
      <color indexed="10"/>
      <name val="Tahoma"/>
      <family val="2"/>
    </font>
    <font>
      <b/>
      <sz val="16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  <font>
      <sz val="20"/>
      <color rgb="FFFF0000"/>
      <name val="Arial"/>
      <family val="2"/>
    </font>
    <font>
      <b/>
      <sz val="16"/>
      <color indexed="10"/>
      <name val="Arial"/>
      <family val="2"/>
    </font>
    <font>
      <b/>
      <sz val="24"/>
      <color indexed="8"/>
      <name val="Arial"/>
      <family val="2"/>
    </font>
    <font>
      <sz val="26"/>
      <color indexed="81"/>
      <name val="Tahoma"/>
      <family val="2"/>
    </font>
    <font>
      <sz val="1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8" fillId="3" borderId="1" xfId="0" applyFont="1" applyFill="1" applyBorder="1"/>
    <xf numFmtId="0" fontId="5" fillId="3" borderId="1" xfId="0" applyFont="1" applyFill="1" applyBorder="1"/>
    <xf numFmtId="0" fontId="11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9" fillId="2" borderId="2" xfId="0" applyFont="1" applyFill="1" applyBorder="1"/>
    <xf numFmtId="0" fontId="9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>
      <alignment vertical="center"/>
    </xf>
    <xf numFmtId="3" fontId="9" fillId="4" borderId="2" xfId="0" applyNumberFormat="1" applyFont="1" applyFill="1" applyBorder="1" applyProtection="1">
      <protection locked="0"/>
    </xf>
    <xf numFmtId="3" fontId="9" fillId="5" borderId="2" xfId="0" applyNumberFormat="1" applyFont="1" applyFill="1" applyBorder="1" applyProtection="1">
      <protection locked="0"/>
    </xf>
    <xf numFmtId="3" fontId="9" fillId="2" borderId="2" xfId="0" applyNumberFormat="1" applyFont="1" applyFill="1" applyBorder="1"/>
    <xf numFmtId="0" fontId="9" fillId="4" borderId="2" xfId="0" applyFont="1" applyFill="1" applyBorder="1" applyAlignment="1" applyProtection="1">
      <alignment vertical="center"/>
      <protection locked="0"/>
    </xf>
    <xf numFmtId="0" fontId="9" fillId="5" borderId="2" xfId="0" applyFont="1" applyFill="1" applyBorder="1" applyAlignment="1" applyProtection="1">
      <alignment vertical="center"/>
      <protection locked="0"/>
    </xf>
    <xf numFmtId="1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</xf>
    <xf numFmtId="3" fontId="9" fillId="5" borderId="2" xfId="0" applyNumberFormat="1" applyFont="1" applyFill="1" applyBorder="1" applyAlignment="1" applyProtection="1">
      <alignment vertical="center"/>
    </xf>
    <xf numFmtId="3" fontId="9" fillId="2" borderId="2" xfId="0" applyNumberFormat="1" applyFont="1" applyFill="1" applyBorder="1" applyAlignment="1">
      <alignment vertical="center"/>
    </xf>
    <xf numFmtId="1" fontId="9" fillId="5" borderId="2" xfId="0" applyNumberFormat="1" applyFont="1" applyFill="1" applyBorder="1" applyAlignment="1" applyProtection="1">
      <alignment vertical="center"/>
      <protection locked="0"/>
    </xf>
    <xf numFmtId="1" fontId="9" fillId="2" borderId="2" xfId="0" applyNumberFormat="1" applyFont="1" applyFill="1" applyBorder="1" applyAlignment="1" applyProtection="1">
      <alignment vertical="center"/>
    </xf>
    <xf numFmtId="0" fontId="0" fillId="6" borderId="2" xfId="0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 shrinkToFit="1"/>
    </xf>
    <xf numFmtId="0" fontId="22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right"/>
    </xf>
    <xf numFmtId="0" fontId="8" fillId="3" borderId="1" xfId="0" applyFont="1" applyFill="1" applyBorder="1" applyAlignment="1" applyProtection="1">
      <alignment horizontal="right"/>
      <protection locked="0"/>
    </xf>
    <xf numFmtId="0" fontId="25" fillId="3" borderId="1" xfId="0" applyFont="1" applyFill="1" applyBorder="1" applyAlignment="1" applyProtection="1">
      <alignment horizontal="right" shrinkToFit="1"/>
    </xf>
    <xf numFmtId="0" fontId="5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right" shrinkToFit="1"/>
    </xf>
    <xf numFmtId="0" fontId="25" fillId="3" borderId="6" xfId="0" applyFont="1" applyFill="1" applyBorder="1" applyAlignment="1">
      <alignment horizontal="right" shrinkToFit="1"/>
    </xf>
    <xf numFmtId="0" fontId="25" fillId="3" borderId="4" xfId="0" applyFont="1" applyFill="1" applyBorder="1" applyAlignment="1">
      <alignment horizontal="right" shrinkToFi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topLeftCell="B1" zoomScale="95" zoomScaleNormal="95" zoomScaleSheetLayoutView="100" zoomScalePageLayoutView="80" workbookViewId="0">
      <selection activeCell="E1" sqref="E1"/>
    </sheetView>
  </sheetViews>
  <sheetFormatPr baseColWidth="10" defaultRowHeight="12.75" x14ac:dyDescent="0.2"/>
  <cols>
    <col min="1" max="1" width="11.42578125" customWidth="1"/>
    <col min="2" max="2" width="36.42578125" customWidth="1"/>
    <col min="3" max="3" width="17.7109375" customWidth="1"/>
    <col min="4" max="4" width="14.28515625" customWidth="1"/>
  </cols>
  <sheetData>
    <row r="1" spans="1:5" ht="20.25" x14ac:dyDescent="0.3">
      <c r="A1" s="2" t="s">
        <v>6</v>
      </c>
      <c r="B1" s="47" t="s">
        <v>94</v>
      </c>
      <c r="C1" s="39"/>
      <c r="D1" s="40"/>
      <c r="E1" s="32">
        <v>0</v>
      </c>
    </row>
    <row r="2" spans="1:5" ht="22.5" customHeight="1" x14ac:dyDescent="0.3">
      <c r="A2" s="3" t="s">
        <v>35</v>
      </c>
      <c r="B2" s="41" t="s">
        <v>49</v>
      </c>
      <c r="C2" s="42"/>
      <c r="D2" s="43"/>
      <c r="E2" s="33">
        <f>E1</f>
        <v>0</v>
      </c>
    </row>
    <row r="3" spans="1:5" ht="18" x14ac:dyDescent="0.25">
      <c r="A3" s="44" t="s">
        <v>93</v>
      </c>
      <c r="B3" s="45"/>
      <c r="C3" s="45"/>
      <c r="D3" s="45"/>
      <c r="E3" s="46"/>
    </row>
    <row r="4" spans="1:5" ht="115.5" customHeight="1" x14ac:dyDescent="0.2">
      <c r="A4" s="27"/>
      <c r="B4" s="31"/>
      <c r="C4" s="4" t="s">
        <v>91</v>
      </c>
      <c r="D4" s="5" t="s">
        <v>92</v>
      </c>
      <c r="E4" s="6" t="s">
        <v>7</v>
      </c>
    </row>
    <row r="5" spans="1:5" ht="24" customHeight="1" x14ac:dyDescent="0.25">
      <c r="A5" s="7" t="s">
        <v>32</v>
      </c>
      <c r="B5" s="10" t="s">
        <v>4</v>
      </c>
      <c r="C5" s="13">
        <v>0</v>
      </c>
      <c r="D5" s="14">
        <v>0</v>
      </c>
      <c r="E5" s="15">
        <f>IF(B5&lt;&gt; "",C5+D5, "")</f>
        <v>0</v>
      </c>
    </row>
    <row r="6" spans="1:5" ht="32.1" customHeight="1" x14ac:dyDescent="0.2">
      <c r="A6" s="24"/>
      <c r="B6" s="24"/>
      <c r="C6" s="24"/>
      <c r="D6" s="24"/>
      <c r="E6" s="24"/>
    </row>
    <row r="7" spans="1:5" ht="24" customHeight="1" x14ac:dyDescent="0.2">
      <c r="A7" s="8" t="s">
        <v>8</v>
      </c>
      <c r="B7" s="28" t="s">
        <v>1</v>
      </c>
      <c r="C7" s="16">
        <v>0</v>
      </c>
      <c r="D7" s="17">
        <v>0</v>
      </c>
      <c r="E7" s="23">
        <f>IF(B7&lt;&gt; "",C7+D7, "")</f>
        <v>0</v>
      </c>
    </row>
    <row r="8" spans="1:5" ht="24" customHeight="1" x14ac:dyDescent="0.2">
      <c r="A8" s="8" t="s">
        <v>9</v>
      </c>
      <c r="B8" s="28" t="s">
        <v>0</v>
      </c>
      <c r="C8" s="16">
        <v>0</v>
      </c>
      <c r="D8" s="17">
        <v>0</v>
      </c>
      <c r="E8" s="23">
        <f t="shared" ref="E8:E47" si="0">IF(B8&lt;&gt; "",C8+D8, "")</f>
        <v>0</v>
      </c>
    </row>
    <row r="9" spans="1:5" ht="24" customHeight="1" x14ac:dyDescent="0.2">
      <c r="A9" s="8" t="s">
        <v>10</v>
      </c>
      <c r="B9" s="28" t="s">
        <v>36</v>
      </c>
      <c r="C9" s="16">
        <v>0</v>
      </c>
      <c r="D9" s="17">
        <v>0</v>
      </c>
      <c r="E9" s="23">
        <f t="shared" si="0"/>
        <v>0</v>
      </c>
    </row>
    <row r="10" spans="1:5" ht="24" customHeight="1" x14ac:dyDescent="0.2">
      <c r="A10" s="8" t="s">
        <v>11</v>
      </c>
      <c r="B10" s="28" t="s">
        <v>44</v>
      </c>
      <c r="C10" s="16">
        <v>0</v>
      </c>
      <c r="D10" s="17">
        <v>0</v>
      </c>
      <c r="E10" s="23">
        <f t="shared" si="0"/>
        <v>0</v>
      </c>
    </row>
    <row r="11" spans="1:5" ht="24" customHeight="1" x14ac:dyDescent="0.2">
      <c r="A11" s="8" t="s">
        <v>12</v>
      </c>
      <c r="B11" s="28" t="s">
        <v>39</v>
      </c>
      <c r="C11" s="18">
        <v>0</v>
      </c>
      <c r="D11" s="22">
        <v>0</v>
      </c>
      <c r="E11" s="23">
        <f t="shared" si="0"/>
        <v>0</v>
      </c>
    </row>
    <row r="12" spans="1:5" ht="24" customHeight="1" x14ac:dyDescent="0.2">
      <c r="A12" s="8" t="s">
        <v>13</v>
      </c>
      <c r="B12" s="28" t="s">
        <v>2</v>
      </c>
      <c r="C12" s="16">
        <v>0</v>
      </c>
      <c r="D12" s="17">
        <v>0</v>
      </c>
      <c r="E12" s="23">
        <f t="shared" si="0"/>
        <v>0</v>
      </c>
    </row>
    <row r="13" spans="1:5" ht="24" customHeight="1" x14ac:dyDescent="0.2">
      <c r="A13" s="8" t="s">
        <v>14</v>
      </c>
      <c r="B13" s="28" t="s">
        <v>41</v>
      </c>
      <c r="C13" s="16">
        <v>0</v>
      </c>
      <c r="D13" s="17">
        <v>0</v>
      </c>
      <c r="E13" s="23">
        <f t="shared" si="0"/>
        <v>0</v>
      </c>
    </row>
    <row r="14" spans="1:5" ht="24" customHeight="1" x14ac:dyDescent="0.2">
      <c r="A14" s="8" t="s">
        <v>15</v>
      </c>
      <c r="B14" s="28" t="s">
        <v>52</v>
      </c>
      <c r="C14" s="16">
        <v>0</v>
      </c>
      <c r="D14" s="17">
        <v>0</v>
      </c>
      <c r="E14" s="23">
        <f t="shared" si="0"/>
        <v>0</v>
      </c>
    </row>
    <row r="15" spans="1:5" ht="24" customHeight="1" x14ac:dyDescent="0.2">
      <c r="A15" s="8" t="s">
        <v>16</v>
      </c>
      <c r="B15" s="28" t="s">
        <v>3</v>
      </c>
      <c r="C15" s="16">
        <v>0</v>
      </c>
      <c r="D15" s="17">
        <v>0</v>
      </c>
      <c r="E15" s="23">
        <f t="shared" si="0"/>
        <v>0</v>
      </c>
    </row>
    <row r="16" spans="1:5" ht="24" customHeight="1" x14ac:dyDescent="0.2">
      <c r="A16" s="8" t="s">
        <v>17</v>
      </c>
      <c r="B16" s="28" t="s">
        <v>40</v>
      </c>
      <c r="C16" s="16">
        <v>0</v>
      </c>
      <c r="D16" s="17">
        <v>0</v>
      </c>
      <c r="E16" s="23">
        <f t="shared" si="0"/>
        <v>0</v>
      </c>
    </row>
    <row r="17" spans="1:5" ht="24" customHeight="1" x14ac:dyDescent="0.2">
      <c r="A17" s="8" t="s">
        <v>18</v>
      </c>
      <c r="B17" s="28" t="s">
        <v>53</v>
      </c>
      <c r="C17" s="16">
        <v>0</v>
      </c>
      <c r="D17" s="17">
        <v>0</v>
      </c>
      <c r="E17" s="23">
        <f t="shared" si="0"/>
        <v>0</v>
      </c>
    </row>
    <row r="18" spans="1:5" ht="24" customHeight="1" x14ac:dyDescent="0.2">
      <c r="A18" s="8" t="s">
        <v>19</v>
      </c>
      <c r="B18" s="28" t="s">
        <v>45</v>
      </c>
      <c r="C18" s="16">
        <v>0</v>
      </c>
      <c r="D18" s="17">
        <v>0</v>
      </c>
      <c r="E18" s="23">
        <f t="shared" si="0"/>
        <v>0</v>
      </c>
    </row>
    <row r="19" spans="1:5" ht="24" customHeight="1" x14ac:dyDescent="0.2">
      <c r="A19" s="8" t="s">
        <v>20</v>
      </c>
      <c r="B19" s="28" t="s">
        <v>38</v>
      </c>
      <c r="C19" s="16">
        <v>0</v>
      </c>
      <c r="D19" s="17">
        <v>0</v>
      </c>
      <c r="E19" s="23">
        <f t="shared" si="0"/>
        <v>0</v>
      </c>
    </row>
    <row r="20" spans="1:5" ht="24" customHeight="1" x14ac:dyDescent="0.2">
      <c r="A20" s="8" t="s">
        <v>21</v>
      </c>
      <c r="B20" s="28" t="s">
        <v>42</v>
      </c>
      <c r="C20" s="16">
        <v>0</v>
      </c>
      <c r="D20" s="17">
        <v>0</v>
      </c>
      <c r="E20" s="23">
        <f t="shared" si="0"/>
        <v>0</v>
      </c>
    </row>
    <row r="21" spans="1:5" ht="24" customHeight="1" x14ac:dyDescent="0.2">
      <c r="A21" s="8" t="s">
        <v>22</v>
      </c>
      <c r="B21" s="28" t="s">
        <v>47</v>
      </c>
      <c r="C21" s="16">
        <v>0</v>
      </c>
      <c r="D21" s="17">
        <v>0</v>
      </c>
      <c r="E21" s="23">
        <f t="shared" si="0"/>
        <v>0</v>
      </c>
    </row>
    <row r="22" spans="1:5" ht="24" customHeight="1" x14ac:dyDescent="0.2">
      <c r="A22" s="8" t="s">
        <v>23</v>
      </c>
      <c r="B22" s="28" t="s">
        <v>43</v>
      </c>
      <c r="C22" s="16">
        <v>0</v>
      </c>
      <c r="D22" s="17">
        <v>0</v>
      </c>
      <c r="E22" s="23">
        <f t="shared" si="0"/>
        <v>0</v>
      </c>
    </row>
    <row r="23" spans="1:5" ht="24" customHeight="1" x14ac:dyDescent="0.2">
      <c r="A23" s="8" t="s">
        <v>24</v>
      </c>
      <c r="B23" s="28" t="s">
        <v>54</v>
      </c>
      <c r="C23" s="16">
        <v>0</v>
      </c>
      <c r="D23" s="17">
        <v>0</v>
      </c>
      <c r="E23" s="23">
        <f t="shared" si="0"/>
        <v>0</v>
      </c>
    </row>
    <row r="24" spans="1:5" ht="24" customHeight="1" x14ac:dyDescent="0.2">
      <c r="A24" s="8" t="s">
        <v>25</v>
      </c>
      <c r="B24" s="28" t="s">
        <v>50</v>
      </c>
      <c r="C24" s="16">
        <v>0</v>
      </c>
      <c r="D24" s="17">
        <v>0</v>
      </c>
      <c r="E24" s="23">
        <f t="shared" si="0"/>
        <v>0</v>
      </c>
    </row>
    <row r="25" spans="1:5" ht="24" customHeight="1" x14ac:dyDescent="0.2">
      <c r="A25" s="8" t="s">
        <v>26</v>
      </c>
      <c r="B25" s="28" t="s">
        <v>55</v>
      </c>
      <c r="C25" s="16">
        <v>0</v>
      </c>
      <c r="D25" s="17">
        <v>0</v>
      </c>
      <c r="E25" s="23">
        <f t="shared" si="0"/>
        <v>0</v>
      </c>
    </row>
    <row r="26" spans="1:5" ht="24" customHeight="1" x14ac:dyDescent="0.2">
      <c r="A26" s="8" t="s">
        <v>27</v>
      </c>
      <c r="B26" s="28" t="s">
        <v>56</v>
      </c>
      <c r="C26" s="16">
        <v>0</v>
      </c>
      <c r="D26" s="17">
        <v>0</v>
      </c>
      <c r="E26" s="23">
        <f t="shared" si="0"/>
        <v>0</v>
      </c>
    </row>
    <row r="27" spans="1:5" ht="24" customHeight="1" x14ac:dyDescent="0.2">
      <c r="A27" s="8" t="s">
        <v>28</v>
      </c>
      <c r="B27" s="28" t="s">
        <v>57</v>
      </c>
      <c r="C27" s="16">
        <v>0</v>
      </c>
      <c r="D27" s="17">
        <v>0</v>
      </c>
      <c r="E27" s="23">
        <f t="shared" si="0"/>
        <v>0</v>
      </c>
    </row>
    <row r="28" spans="1:5" ht="24" customHeight="1" x14ac:dyDescent="0.2">
      <c r="A28" s="8" t="s">
        <v>29</v>
      </c>
      <c r="B28" s="28" t="s">
        <v>58</v>
      </c>
      <c r="C28" s="16">
        <v>0</v>
      </c>
      <c r="D28" s="17">
        <v>0</v>
      </c>
      <c r="E28" s="23">
        <f t="shared" si="0"/>
        <v>0</v>
      </c>
    </row>
    <row r="29" spans="1:5" ht="24" customHeight="1" x14ac:dyDescent="0.2">
      <c r="A29" s="8" t="s">
        <v>30</v>
      </c>
      <c r="B29" s="28" t="s">
        <v>46</v>
      </c>
      <c r="C29" s="16">
        <v>0</v>
      </c>
      <c r="D29" s="17">
        <v>0</v>
      </c>
      <c r="E29" s="23">
        <f t="shared" si="0"/>
        <v>0</v>
      </c>
    </row>
    <row r="30" spans="1:5" ht="24" customHeight="1" x14ac:dyDescent="0.2">
      <c r="A30" s="8" t="s">
        <v>31</v>
      </c>
      <c r="B30" s="28" t="s">
        <v>59</v>
      </c>
      <c r="C30" s="16">
        <v>0</v>
      </c>
      <c r="D30" s="17">
        <v>0</v>
      </c>
      <c r="E30" s="23">
        <f t="shared" si="0"/>
        <v>0</v>
      </c>
    </row>
    <row r="31" spans="1:5" ht="24" customHeight="1" x14ac:dyDescent="0.2">
      <c r="A31" s="8" t="s">
        <v>74</v>
      </c>
      <c r="B31" s="28" t="s">
        <v>60</v>
      </c>
      <c r="C31" s="16">
        <v>0</v>
      </c>
      <c r="D31" s="17">
        <v>0</v>
      </c>
      <c r="E31" s="23">
        <f t="shared" si="0"/>
        <v>0</v>
      </c>
    </row>
    <row r="32" spans="1:5" ht="24" customHeight="1" x14ac:dyDescent="0.2">
      <c r="A32" s="8" t="s">
        <v>75</v>
      </c>
      <c r="B32" s="28" t="s">
        <v>61</v>
      </c>
      <c r="C32" s="16">
        <v>0</v>
      </c>
      <c r="D32" s="17">
        <v>0</v>
      </c>
      <c r="E32" s="23">
        <f t="shared" si="0"/>
        <v>0</v>
      </c>
    </row>
    <row r="33" spans="1:5" ht="24" customHeight="1" x14ac:dyDescent="0.2">
      <c r="A33" s="8" t="s">
        <v>76</v>
      </c>
      <c r="B33" s="28" t="s">
        <v>62</v>
      </c>
      <c r="C33" s="16">
        <v>0</v>
      </c>
      <c r="D33" s="17">
        <v>0</v>
      </c>
      <c r="E33" s="23">
        <f t="shared" si="0"/>
        <v>0</v>
      </c>
    </row>
    <row r="34" spans="1:5" ht="24" customHeight="1" x14ac:dyDescent="0.2">
      <c r="A34" s="8" t="s">
        <v>77</v>
      </c>
      <c r="B34" s="28" t="s">
        <v>63</v>
      </c>
      <c r="C34" s="16">
        <v>0</v>
      </c>
      <c r="D34" s="17">
        <v>0</v>
      </c>
      <c r="E34" s="23">
        <f t="shared" si="0"/>
        <v>0</v>
      </c>
    </row>
    <row r="35" spans="1:5" ht="24" customHeight="1" x14ac:dyDescent="0.2">
      <c r="A35" s="8" t="s">
        <v>78</v>
      </c>
      <c r="B35" s="28" t="s">
        <v>64</v>
      </c>
      <c r="C35" s="16">
        <v>0</v>
      </c>
      <c r="D35" s="17">
        <v>0</v>
      </c>
      <c r="E35" s="23">
        <f t="shared" si="0"/>
        <v>0</v>
      </c>
    </row>
    <row r="36" spans="1:5" ht="24" customHeight="1" x14ac:dyDescent="0.2">
      <c r="A36" s="8" t="s">
        <v>79</v>
      </c>
      <c r="B36" s="28" t="s">
        <v>65</v>
      </c>
      <c r="C36" s="16">
        <v>0</v>
      </c>
      <c r="D36" s="17">
        <v>0</v>
      </c>
      <c r="E36" s="23">
        <f t="shared" si="0"/>
        <v>0</v>
      </c>
    </row>
    <row r="37" spans="1:5" ht="31.5" customHeight="1" x14ac:dyDescent="0.2">
      <c r="A37" s="8" t="s">
        <v>80</v>
      </c>
      <c r="B37" s="28" t="s">
        <v>66</v>
      </c>
      <c r="C37" s="16">
        <v>0</v>
      </c>
      <c r="D37" s="17">
        <v>0</v>
      </c>
      <c r="E37" s="23">
        <f t="shared" si="0"/>
        <v>0</v>
      </c>
    </row>
    <row r="38" spans="1:5" ht="24" customHeight="1" x14ac:dyDescent="0.2">
      <c r="A38" s="8" t="s">
        <v>81</v>
      </c>
      <c r="B38" s="28" t="s">
        <v>67</v>
      </c>
      <c r="C38" s="16">
        <v>0</v>
      </c>
      <c r="D38" s="17">
        <v>0</v>
      </c>
      <c r="E38" s="23">
        <f t="shared" si="0"/>
        <v>0</v>
      </c>
    </row>
    <row r="39" spans="1:5" ht="24" customHeight="1" x14ac:dyDescent="0.2">
      <c r="A39" s="8" t="s">
        <v>82</v>
      </c>
      <c r="B39" s="29" t="s">
        <v>68</v>
      </c>
      <c r="C39" s="16">
        <v>0</v>
      </c>
      <c r="D39" s="17">
        <v>0</v>
      </c>
      <c r="E39" s="23">
        <f t="shared" si="0"/>
        <v>0</v>
      </c>
    </row>
    <row r="40" spans="1:5" ht="24" customHeight="1" x14ac:dyDescent="0.2">
      <c r="A40" s="8" t="s">
        <v>83</v>
      </c>
      <c r="B40" s="28" t="s">
        <v>69</v>
      </c>
      <c r="C40" s="16">
        <v>0</v>
      </c>
      <c r="D40" s="17">
        <v>0</v>
      </c>
      <c r="E40" s="23">
        <f t="shared" si="0"/>
        <v>0</v>
      </c>
    </row>
    <row r="41" spans="1:5" ht="24" customHeight="1" x14ac:dyDescent="0.2">
      <c r="A41" s="8" t="s">
        <v>84</v>
      </c>
      <c r="B41" s="28" t="s">
        <v>70</v>
      </c>
      <c r="C41" s="16">
        <v>0</v>
      </c>
      <c r="D41" s="17">
        <v>0</v>
      </c>
      <c r="E41" s="23">
        <f t="shared" si="0"/>
        <v>0</v>
      </c>
    </row>
    <row r="42" spans="1:5" ht="24" customHeight="1" x14ac:dyDescent="0.2">
      <c r="A42" s="8" t="s">
        <v>85</v>
      </c>
      <c r="B42" s="28" t="s">
        <v>71</v>
      </c>
      <c r="C42" s="16">
        <v>0</v>
      </c>
      <c r="D42" s="17">
        <v>0</v>
      </c>
      <c r="E42" s="23">
        <f t="shared" si="0"/>
        <v>0</v>
      </c>
    </row>
    <row r="43" spans="1:5" ht="24" customHeight="1" x14ac:dyDescent="0.2">
      <c r="A43" s="8" t="s">
        <v>86</v>
      </c>
      <c r="B43" s="28" t="s">
        <v>51</v>
      </c>
      <c r="C43" s="16">
        <v>0</v>
      </c>
      <c r="D43" s="17">
        <v>0</v>
      </c>
      <c r="E43" s="23">
        <f t="shared" si="0"/>
        <v>0</v>
      </c>
    </row>
    <row r="44" spans="1:5" ht="24" customHeight="1" x14ac:dyDescent="0.2">
      <c r="A44" s="8" t="s">
        <v>87</v>
      </c>
      <c r="B44" s="28" t="s">
        <v>72</v>
      </c>
      <c r="C44" s="16">
        <v>0</v>
      </c>
      <c r="D44" s="17">
        <v>0</v>
      </c>
      <c r="E44" s="23">
        <f t="shared" si="0"/>
        <v>0</v>
      </c>
    </row>
    <row r="45" spans="1:5" ht="24" customHeight="1" x14ac:dyDescent="0.2">
      <c r="A45" s="8" t="s">
        <v>88</v>
      </c>
      <c r="B45" s="28" t="s">
        <v>48</v>
      </c>
      <c r="C45" s="16">
        <v>0</v>
      </c>
      <c r="D45" s="17">
        <v>0</v>
      </c>
      <c r="E45" s="23">
        <f t="shared" si="0"/>
        <v>0</v>
      </c>
    </row>
    <row r="46" spans="1:5" ht="29.25" customHeight="1" thickBot="1" x14ac:dyDescent="0.25">
      <c r="A46" s="8" t="s">
        <v>89</v>
      </c>
      <c r="B46" s="30" t="s">
        <v>73</v>
      </c>
      <c r="C46" s="16">
        <v>0</v>
      </c>
      <c r="D46" s="17">
        <v>0</v>
      </c>
      <c r="E46" s="23">
        <f t="shared" si="0"/>
        <v>0</v>
      </c>
    </row>
    <row r="47" spans="1:5" ht="24" customHeight="1" x14ac:dyDescent="0.2">
      <c r="A47" s="9" t="s">
        <v>5</v>
      </c>
      <c r="B47" s="11" t="s">
        <v>33</v>
      </c>
      <c r="C47" s="19">
        <f>SUM(C7:C46)</f>
        <v>0</v>
      </c>
      <c r="D47" s="20">
        <f>SUM(D7:D46)</f>
        <v>0</v>
      </c>
      <c r="E47" s="23">
        <f t="shared" si="0"/>
        <v>0</v>
      </c>
    </row>
    <row r="48" spans="1:5" ht="32.1" customHeight="1" x14ac:dyDescent="0.2">
      <c r="A48" s="26"/>
      <c r="B48" s="26"/>
      <c r="C48" s="26"/>
      <c r="D48" s="26"/>
      <c r="E48" s="26"/>
    </row>
    <row r="49" spans="1:6" ht="32.1" customHeight="1" x14ac:dyDescent="0.2">
      <c r="A49" s="12" t="s">
        <v>37</v>
      </c>
      <c r="B49" s="25" t="s">
        <v>34</v>
      </c>
      <c r="C49" s="25"/>
      <c r="D49" s="25"/>
      <c r="E49" s="21">
        <f>E47+E5</f>
        <v>0</v>
      </c>
      <c r="F49" s="1"/>
    </row>
    <row r="50" spans="1:6" ht="18" x14ac:dyDescent="0.25">
      <c r="A50" s="34" t="str">
        <f>IF($E$49&lt;&gt;E1,"Falsch","Berechnung der Erststimmen ist korrekt")</f>
        <v>Berechnung der Erststimmen ist korrekt</v>
      </c>
      <c r="B50" s="34"/>
      <c r="C50" s="34"/>
      <c r="D50" s="34"/>
      <c r="E50" s="34"/>
    </row>
    <row r="51" spans="1:6" ht="15.75" x14ac:dyDescent="0.25">
      <c r="A51" s="35" t="b">
        <f>IF($E$49&lt;&gt;0,"Die Stapel C + D sind um")</f>
        <v>0</v>
      </c>
      <c r="B51" s="35"/>
      <c r="C51" s="35"/>
      <c r="D51" s="35"/>
      <c r="E51" s="35"/>
    </row>
    <row r="52" spans="1:6" ht="30" x14ac:dyDescent="0.4">
      <c r="A52" s="36">
        <f>($E$1-$E$49)*-1</f>
        <v>0</v>
      </c>
      <c r="B52" s="36"/>
      <c r="C52" s="36"/>
      <c r="D52" s="36"/>
      <c r="E52" s="36"/>
    </row>
    <row r="53" spans="1:6" ht="25.5" x14ac:dyDescent="0.35">
      <c r="A53" s="37" t="s">
        <v>90</v>
      </c>
      <c r="B53" s="38"/>
      <c r="C53" s="38"/>
      <c r="D53" s="38"/>
      <c r="E53" s="38"/>
    </row>
  </sheetData>
  <sheetProtection sheet="1" selectLockedCells="1"/>
  <mergeCells count="7">
    <mergeCell ref="A50:E50"/>
    <mergeCell ref="A51:E51"/>
    <mergeCell ref="A52:E52"/>
    <mergeCell ref="A53:E53"/>
    <mergeCell ref="B1:D1"/>
    <mergeCell ref="B2:D2"/>
    <mergeCell ref="A3:E3"/>
  </mergeCells>
  <phoneticPr fontId="1" type="noConversion"/>
  <printOptions horizontalCentered="1" gridLines="1"/>
  <pageMargins left="0.23622047244094491" right="0.23622047244094491" top="0.74803149606299213" bottom="0.74803149606299213" header="0.31496062992125984" footer="0.31496062992125984"/>
  <pageSetup paperSize="9" scale="58" orientation="portrait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Schibelka</dc:creator>
  <cp:lastModifiedBy>B B</cp:lastModifiedBy>
  <cp:lastPrinted>2017-09-18T17:00:01Z</cp:lastPrinted>
  <dcterms:created xsi:type="dcterms:W3CDTF">2005-09-10T18:44:51Z</dcterms:created>
  <dcterms:modified xsi:type="dcterms:W3CDTF">2019-05-23T12:25:30Z</dcterms:modified>
</cp:coreProperties>
</file>